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0"/>
  <workbookPr/>
  <mc:AlternateContent xmlns:mc="http://schemas.openxmlformats.org/markup-compatibility/2006">
    <mc:Choice Requires="x15">
      <x15ac:absPath xmlns:x15ac="http://schemas.microsoft.com/office/spreadsheetml/2010/11/ac" url="D:\DNS\DNS-do_ALFRESCA\2022-PP\PP-(II.)-022-2022\2-vyzva\vyzva-podpurne dokumenty\"/>
    </mc:Choice>
  </mc:AlternateContent>
  <xr:revisionPtr revIDLastSave="0" documentId="13_ncr:1_{633E5253-FB55-4E8F-88CE-0E7F380DA1B1}" xr6:coauthVersionLast="36" xr6:coauthVersionMax="36" xr10:uidLastSave="{00000000-0000-0000-0000-000000000000}"/>
  <bookViews>
    <workbookView xWindow="-120" yWindow="-120" windowWidth="29040" windowHeight="17640" xr2:uid="{00000000-000D-0000-FFFF-FFFF00000000}"/>
  </bookViews>
  <sheets>
    <sheet name="PP" sheetId="1" r:id="rId1"/>
  </sheets>
  <definedNames>
    <definedName name="_xlnm._FilterDatabase" localSheetId="0" hidden="1">PP!$A$6:$T$16</definedName>
    <definedName name="_xlnm.Print_Area" localSheetId="0">PP!$A$1:$U$20</definedName>
  </definedNames>
  <calcPr calcId="191029"/>
</workbook>
</file>

<file path=xl/calcChain.xml><?xml version="1.0" encoding="utf-8"?>
<calcChain xmlns="http://schemas.openxmlformats.org/spreadsheetml/2006/main">
  <c r="K14" i="1" l="1"/>
  <c r="H13" i="1"/>
  <c r="H14" i="1"/>
  <c r="H15" i="1"/>
  <c r="K15" i="1"/>
  <c r="L15" i="1"/>
  <c r="K13" i="1"/>
  <c r="L13" i="1"/>
  <c r="L14" i="1"/>
  <c r="K10" i="1" l="1"/>
  <c r="L11" i="1"/>
  <c r="K16" i="1"/>
  <c r="L10" i="1"/>
  <c r="K11" i="1"/>
  <c r="K12" i="1"/>
  <c r="L12" i="1"/>
  <c r="L16" i="1"/>
  <c r="H10" i="1"/>
  <c r="H11" i="1"/>
  <c r="H12" i="1"/>
  <c r="H16" i="1"/>
  <c r="K9" i="1"/>
  <c r="H9" i="1"/>
  <c r="H8" i="1"/>
  <c r="H7" i="1"/>
  <c r="K8" i="1"/>
  <c r="K7" i="1"/>
  <c r="L8" i="1"/>
  <c r="L7" i="1"/>
  <c r="J19" i="1" l="1"/>
  <c r="I19" i="1"/>
  <c r="L9" i="1"/>
</calcChain>
</file>

<file path=xl/sharedStrings.xml><?xml version="1.0" encoding="utf-8"?>
<sst xmlns="http://schemas.openxmlformats.org/spreadsheetml/2006/main" count="65" uniqueCount="55">
  <si>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</si>
  <si>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</si>
  <si>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</si>
  <si>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</si>
  <si>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</si>
  <si>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</si>
  <si>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</si>
  <si>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</si>
  <si>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</si>
  <si>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</si>
  <si>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</si>
  <si>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39294100-0 - Informační a propagační výrobky</t>
  </si>
  <si>
    <t xml:space="preserve">Název </t>
  </si>
  <si>
    <t>Měrná jednotka [MJ]</t>
  </si>
  <si>
    <t>Popis</t>
  </si>
  <si>
    <t xml:space="preserve">Maximální cena za jednotlivé položky 
 v Kč BEZ DPH </t>
  </si>
  <si>
    <t>Fakturace</t>
  </si>
  <si>
    <t>Financováno
 z projektových finančních prostředků</t>
  </si>
  <si>
    <t xml:space="preserve">Kontaktní osoba 
k převzetí zboží </t>
  </si>
  <si>
    <t xml:space="preserve">Místo dodání </t>
  </si>
  <si>
    <t xml:space="preserve">POZNÁMKA </t>
  </si>
  <si>
    <t>CPV - výběr
propagační předměty</t>
  </si>
  <si>
    <t>ks</t>
  </si>
  <si>
    <t>Společná faktura</t>
  </si>
  <si>
    <t>Ilustrační obrázek</t>
  </si>
  <si>
    <t>Kuličkové pero kovové</t>
  </si>
  <si>
    <t>Pravítko</t>
  </si>
  <si>
    <t>Diář</t>
  </si>
  <si>
    <t>Sešit A5</t>
  </si>
  <si>
    <t xml:space="preserve">Dárková papírová taška </t>
  </si>
  <si>
    <t>Pláštěnka v kouli</t>
  </si>
  <si>
    <t>Hrnek s logem fakulty</t>
  </si>
  <si>
    <t>Silikonové náramky</t>
  </si>
  <si>
    <t>Bavlněná nákupní taška s dlouhými uchy přes rameno</t>
  </si>
  <si>
    <t>ANO</t>
  </si>
  <si>
    <t>Na učitelích záleží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</si>
  <si>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</si>
  <si>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Jitka Lavičková,
Tel.: 37763 6005</t>
  </si>
  <si>
    <t>Veleslavínova 42,
301 00 Plzeň,
Fakulta pedagogická - Děkanát,
místnost VC 314</t>
  </si>
  <si>
    <t>Příloha č. 2 Kupní smlouvy - technická specifikace
Propagační předměty (II.) 022 - 2022</t>
  </si>
  <si>
    <t xml:space="preserve">Vak jednoduchý </t>
  </si>
  <si>
    <t>do 30.11.2022</t>
  </si>
  <si>
    <t xml:space="preserve">Termín dodání </t>
  </si>
  <si>
    <r>
      <t>Kovové kuličkové pero, stylus pro kapacitní displeje, barva stříbrná</t>
    </r>
    <r>
      <rPr>
        <sz val="11"/>
        <rFont val="Calibri"/>
        <family val="2"/>
        <charset val="238"/>
        <scheme val="minor"/>
      </rPr>
      <t>, náplň modrá.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z jedné strany oficiální logo fakulty FPE a z druhé strany stylizovaný nápis Na učitelích záleží (krátká varianta). Obojí jednobarevně.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 xml:space="preserve">
Lo</t>
    </r>
    <r>
      <rPr>
        <sz val="11"/>
        <rFont val="Calibri"/>
        <family val="2"/>
        <charset val="238"/>
        <scheme val="minor"/>
      </rPr>
      <t>go FPE viz</t>
    </r>
    <r>
      <rPr>
        <sz val="11"/>
        <color rgb="FFFF0000"/>
        <rFont val="Calibri"/>
        <family val="2"/>
        <charset val="238"/>
        <scheme val="minor"/>
      </rPr>
      <t xml:space="preserve"> Příloha č. 3 Kupní smlouvy - Loga_PP (II.)-022-2022.zip</t>
    </r>
    <r>
      <rPr>
        <sz val="11"/>
        <color theme="1"/>
        <rFont val="Calibri"/>
        <family val="2"/>
        <charset val="238"/>
        <scheme val="minor"/>
      </rPr>
      <t xml:space="preserve">
Grafické podklady dodáme vítěznému dodavateli.</t>
    </r>
  </si>
  <si>
    <r>
      <t xml:space="preserve">Plastové pravítko s lupou, 15 cm dlouhé, malý úhloměr.
</t>
    </r>
    <r>
      <rPr>
        <b/>
        <sz val="11"/>
        <color theme="1"/>
        <rFont val="Calibri"/>
        <family val="2"/>
        <charset val="238"/>
        <scheme val="minor"/>
      </rPr>
      <t xml:space="preserve">Potisk: </t>
    </r>
    <r>
      <rPr>
        <sz val="11"/>
        <color theme="1"/>
        <rFont val="Calibri"/>
        <family val="2"/>
        <charset val="238"/>
        <scheme val="minor"/>
      </rPr>
      <t xml:space="preserve">oficiální logo fakulty FPE a stylizovaný nápis Na učitelích záleží (krátká varianta). Potisk jednobarevný.
Logo FPE viz </t>
    </r>
    <r>
      <rPr>
        <sz val="11"/>
        <color rgb="FFFF0000"/>
        <rFont val="Calibri"/>
        <family val="2"/>
        <charset val="238"/>
        <scheme val="minor"/>
      </rPr>
      <t xml:space="preserve">Příloha č. 3 Kupní smlouvy - Loga_PP (II.)-022-2022.zip
</t>
    </r>
    <r>
      <rPr>
        <sz val="11"/>
        <rFont val="Calibri"/>
        <family val="2"/>
        <charset val="238"/>
        <scheme val="minor"/>
      </rPr>
      <t>Grafické podklady dodáme vítěznému dodavateli.</t>
    </r>
  </si>
  <si>
    <r>
      <t xml:space="preserve">Diář na rok 2023 v kombinaci černé a zelené barvy s gumičkou pro uzavření, poutkem na propisku a kontrastním obšitím. Desky z matného materiálu na bázi zušlechtěného papíru bez struktury. 
Diář obsahuje: osobní údaje, plánovač dovolené (měsíční přehled), plánovací kalendář, telefonní předvolby, státní svátky České a Slovenské republiky, mezinárodní svátky, roční výhled, denní layout, adresář, mapa Evropy a České a Slovenské republiky.
</t>
    </r>
    <r>
      <rPr>
        <b/>
        <sz val="11"/>
        <color theme="1"/>
        <rFont val="Calibri"/>
        <family val="2"/>
        <charset val="238"/>
        <scheme val="minor"/>
      </rPr>
      <t xml:space="preserve">Potisk: </t>
    </r>
    <r>
      <rPr>
        <sz val="11"/>
        <color theme="1"/>
        <rFont val="Calibri"/>
        <family val="2"/>
        <charset val="238"/>
        <scheme val="minor"/>
      </rPr>
      <t xml:space="preserve">oficiální logo fakulty FPE a stylizovaný nápis Na učitelích záleží (krátká varianta). Potisk jednobarevný.
Logo FPE viz  </t>
    </r>
    <r>
      <rPr>
        <sz val="11"/>
        <color rgb="FFFF0000"/>
        <rFont val="Calibri"/>
        <family val="2"/>
        <charset val="238"/>
        <scheme val="minor"/>
      </rPr>
      <t>Příloha č. 3 Kupní smlouvy - Loga_PP (II.)-022-2022.zip</t>
    </r>
    <r>
      <rPr>
        <sz val="11"/>
        <color theme="1"/>
        <rFont val="Calibri"/>
        <family val="2"/>
        <charset val="238"/>
        <scheme val="minor"/>
      </rPr>
      <t xml:space="preserve">
Grafické podklady dodáme vítěznému dodavateli.</t>
    </r>
  </si>
  <si>
    <r>
      <t xml:space="preserve">Blok A5 kroužkový s texturou.
Logo se zde objevuje hned několikrát: na předním obalu spolu s texturou, na rubové stránce spolu s kontaktními údaji, a dále na každé ze 60 linkovaných stránek. 
Rozměry: klasická A5.
Vazba: kroužková.
Obsahuje 60 listů s linkami, mikroperforací a potiskem loga na každé stránce.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oficiální logo fakulty FPE nahoře a dole stylizovaný nápis Na učitelích záleží (dlouhá varianta - celá věta). Potisk jednobarevný. 
Logo FPE viz </t>
    </r>
    <r>
      <rPr>
        <sz val="11"/>
        <color rgb="FFFF0000"/>
        <rFont val="Calibri"/>
        <family val="2"/>
        <charset val="238"/>
        <scheme val="minor"/>
      </rPr>
      <t>Příloha č. 3 Kupní smlouvy - Loga_PP (II.)-022-2022.zip</t>
    </r>
    <r>
      <rPr>
        <sz val="11"/>
        <color theme="1"/>
        <rFont val="Calibri"/>
        <family val="2"/>
        <charset val="238"/>
        <scheme val="minor"/>
      </rPr>
      <t xml:space="preserve">
Grafické podklady dodáme vítěznému dodavateli.</t>
    </r>
  </si>
  <si>
    <r>
      <t xml:space="preserve">Luxusní dárková taška s logem fakulty a texturou.  
A4 na výšku: min. (šxhxv) 23 x 11 x 31 cm. 
Skládací dno pro vložení i prostornějších předmětů. 
Materiál: křídový papír min. 200 g/m2, lesklá laminace. Pletená textilní ucha.
</t>
    </r>
    <r>
      <rPr>
        <b/>
        <sz val="11"/>
        <color theme="1"/>
        <rFont val="Calibri"/>
        <family val="2"/>
        <charset val="238"/>
        <scheme val="minor"/>
      </rPr>
      <t>Potisk přední strana</t>
    </r>
    <r>
      <rPr>
        <sz val="11"/>
        <color theme="1"/>
        <rFont val="Calibri"/>
        <family val="2"/>
        <charset val="238"/>
        <scheme val="minor"/>
      </rPr>
      <t xml:space="preserve">: logo s logotypem fakulty (FPE_cmyk) v levé horní části (rozměry: min. 10 x 5 cm) - dvoubarevné zelenošedé. Doplněno texturou - od levého spodního rohu do poloviny pravé strany s trojúhelníkovým základním univerzitním logem v šedé barvě viz obrázek.
</t>
    </r>
    <r>
      <rPr>
        <b/>
        <sz val="11"/>
        <color theme="1"/>
        <rFont val="Calibri"/>
        <family val="2"/>
        <charset val="238"/>
        <scheme val="minor"/>
      </rPr>
      <t xml:space="preserve">Potisk zadní strana: </t>
    </r>
    <r>
      <rPr>
        <sz val="11"/>
        <color theme="1"/>
        <rFont val="Calibri"/>
        <family val="2"/>
        <charset val="238"/>
        <scheme val="minor"/>
      </rPr>
      <t xml:space="preserve">stylizovaný nápis Na učitelích záleží (krátká varianta). Potisk jednobarevný. 
Logo FPE viz </t>
    </r>
    <r>
      <rPr>
        <sz val="11"/>
        <color rgb="FFFF0000"/>
        <rFont val="Calibri"/>
        <family val="2"/>
        <charset val="238"/>
        <scheme val="minor"/>
      </rPr>
      <t>Příloha č. 3 Kupní smlouvy - Loga_PP (II.)-022-2022.zip</t>
    </r>
    <r>
      <rPr>
        <sz val="11"/>
        <color theme="1"/>
        <rFont val="Calibri"/>
        <family val="2"/>
        <charset val="238"/>
        <scheme val="minor"/>
      </rPr>
      <t xml:space="preserve">
Grafické podklady dodáme vítěznému dodavateli.</t>
    </r>
  </si>
  <si>
    <r>
      <t xml:space="preserve">Transparentní pončo z PE baleno v ABS obalu (plastová koule) s karabinou pro pověšení na pásek, </t>
    </r>
    <r>
      <rPr>
        <b/>
        <sz val="11"/>
        <color theme="1"/>
        <rFont val="Calibri"/>
        <family val="2"/>
        <charset val="238"/>
        <scheme val="minor"/>
      </rPr>
      <t>černé barvy</t>
    </r>
    <r>
      <rPr>
        <sz val="11"/>
        <color theme="1"/>
        <rFont val="Calibri"/>
        <family val="2"/>
        <charset val="238"/>
        <scheme val="minor"/>
      </rPr>
      <t xml:space="preserve">, průměr 6 cm, hmotnost cca 49 g.
</t>
    </r>
    <r>
      <rPr>
        <b/>
        <sz val="11"/>
        <color theme="1"/>
        <rFont val="Calibri"/>
        <family val="2"/>
        <charset val="238"/>
        <scheme val="minor"/>
      </rPr>
      <t>Potisk koule</t>
    </r>
    <r>
      <rPr>
        <sz val="11"/>
        <color theme="1"/>
        <rFont val="Calibri"/>
        <family val="2"/>
        <charset val="238"/>
        <scheme val="minor"/>
      </rPr>
      <t xml:space="preserve">: z jedné strany oficiální logo fakulty FPE  a z druhé strany stylizovaný nápis Na učitelích záleží (krátká varianta). Potisk jednobarevný.
Logo FPE viz </t>
    </r>
    <r>
      <rPr>
        <sz val="11"/>
        <color rgb="FFFF0000"/>
        <rFont val="Calibri"/>
        <family val="2"/>
        <charset val="238"/>
        <scheme val="minor"/>
      </rPr>
      <t>Příloha č. 3 Kupní smlouvy - Loga_PP (II.)-022-2022.zip</t>
    </r>
    <r>
      <rPr>
        <sz val="11"/>
        <color theme="1"/>
        <rFont val="Calibri"/>
        <family val="2"/>
        <charset val="238"/>
        <scheme val="minor"/>
      </rPr>
      <t xml:space="preserve">
Grafické podklady dodáme vítěznému dodavateli.</t>
    </r>
  </si>
  <si>
    <r>
      <t xml:space="preserve">Keramický hrnek v klasickém designu, 330 ml. 
Vhodný do myčky, a to i v případě dekorování.
Součástí balení je bílá lepenková krabice. 
Parametry produktu: průměr cca 83 mm, výška cca 97 mm, barva bílá. 
</t>
    </r>
    <r>
      <rPr>
        <b/>
        <sz val="11"/>
        <color theme="1"/>
        <rFont val="Calibri"/>
        <family val="2"/>
        <charset val="238"/>
        <scheme val="minor"/>
      </rPr>
      <t>Z jedné strany oficiální logo fakulty FPE a z druhé strany stylizovaný nápis Na učitelích záleží (krátká varianta). Potisk jednobarevný.</t>
    </r>
    <r>
      <rPr>
        <sz val="11"/>
        <color theme="1"/>
        <rFont val="Calibri"/>
        <family val="2"/>
        <charset val="238"/>
        <scheme val="minor"/>
      </rPr>
      <t xml:space="preserve">
Logo FPE viz </t>
    </r>
    <r>
      <rPr>
        <sz val="11"/>
        <color rgb="FFFF0000"/>
        <rFont val="Calibri"/>
        <family val="2"/>
        <charset val="238"/>
        <scheme val="minor"/>
      </rPr>
      <t>Příloha č. 3 Kupní smlouvy - Loga_PP (II.)-022-2022.zip</t>
    </r>
    <r>
      <rPr>
        <sz val="11"/>
        <color theme="1"/>
        <rFont val="Calibri"/>
        <family val="2"/>
        <charset val="238"/>
        <scheme val="minor"/>
      </rPr>
      <t xml:space="preserve">
Grafické podklady dodáme vítěznému dodavateli.</t>
    </r>
  </si>
  <si>
    <r>
      <t>Silikonové náramky o šířce 1,2 cm.
Barva:</t>
    </r>
    <r>
      <rPr>
        <b/>
        <sz val="11"/>
        <color theme="1"/>
        <rFont val="Calibri"/>
        <family val="2"/>
        <charset val="238"/>
        <scheme val="minor"/>
      </rPr>
      <t xml:space="preserve"> černá.
</t>
    </r>
    <r>
      <rPr>
        <sz val="11"/>
        <color theme="1"/>
        <rFont val="Calibri"/>
        <family val="2"/>
        <charset val="238"/>
        <scheme val="minor"/>
      </rPr>
      <t xml:space="preserve">Velikost obvodu 18 cm = S (60 ks), 20 cm = M (60 ks) a 21 cm = L (30 ks). 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b/>
        <sz val="11"/>
        <rFont val="Calibri"/>
        <family val="2"/>
        <charset val="238"/>
        <scheme val="minor"/>
      </rPr>
      <t xml:space="preserve">Potisk:  </t>
    </r>
    <r>
      <rPr>
        <sz val="11"/>
        <rFont val="Calibri"/>
        <family val="2"/>
        <charset val="238"/>
        <scheme val="minor"/>
      </rPr>
      <t xml:space="preserve">z jedné strany oficiální logo fakulty FPE a z druhé strany stylizovaný nápis Na učitelích záleží (krátká varianta). Potisk jednobarevný - bílý.
Logo FPE viz </t>
    </r>
    <r>
      <rPr>
        <sz val="11"/>
        <color rgb="FFFF0000"/>
        <rFont val="Calibri"/>
        <family val="2"/>
        <charset val="238"/>
        <scheme val="minor"/>
      </rPr>
      <t>Příloha č. 3 Kupní smlouvy - Loga_PP (II.)-022-2022.zip</t>
    </r>
    <r>
      <rPr>
        <sz val="11"/>
        <color theme="1"/>
        <rFont val="Calibri"/>
        <family val="2"/>
        <charset val="238"/>
        <scheme val="minor"/>
      </rPr>
      <t xml:space="preserve">
Grafické podklady dodáme vítěznému dodavateli.</t>
    </r>
  </si>
  <si>
    <r>
      <t xml:space="preserve">Vak s velkým hlavním prostorem se stahovací šňůrou. Šňůra připravená pro nošení přes rameno i na zádech. 
</t>
    </r>
    <r>
      <rPr>
        <b/>
        <sz val="11"/>
        <color theme="1"/>
        <rFont val="Calibri"/>
        <family val="2"/>
        <charset val="238"/>
        <scheme val="minor"/>
      </rPr>
      <t>Barva černá</t>
    </r>
    <r>
      <rPr>
        <sz val="11"/>
        <color theme="1"/>
        <rFont val="Calibri"/>
        <family val="2"/>
        <charset val="238"/>
        <scheme val="minor"/>
      </rPr>
      <t xml:space="preserve">.
Parametry vaku cca: šířka 33 cm, délka 44 cm, objem cca 9 l; materiál polyester (polyester 210D).
</t>
    </r>
    <r>
      <rPr>
        <b/>
        <sz val="11"/>
        <color theme="1"/>
        <rFont val="Calibri"/>
        <family val="2"/>
        <charset val="238"/>
        <scheme val="minor"/>
      </rPr>
      <t xml:space="preserve">Potisk: </t>
    </r>
    <r>
      <rPr>
        <sz val="11"/>
        <color theme="1"/>
        <rFont val="Calibri"/>
        <family val="2"/>
        <charset val="238"/>
        <scheme val="minor"/>
      </rPr>
      <t xml:space="preserve">oficiální logo fakulty FPE a stylizovaný nápis Na učitelích záleží. Úplně dolu (na dno) dlouhou variantu věty Na učitelích záleží. Všechny potisky jednobarevné - ve fakultní zelené. </t>
    </r>
    <r>
      <rPr>
        <sz val="11"/>
        <color rgb="FFFF0000"/>
        <rFont val="Calibri"/>
        <family val="2"/>
        <charset val="238"/>
        <scheme val="minor"/>
      </rPr>
      <t xml:space="preserve"> 
</t>
    </r>
    <r>
      <rPr>
        <sz val="11"/>
        <color theme="1"/>
        <rFont val="Calibri"/>
        <family val="2"/>
        <charset val="238"/>
        <scheme val="minor"/>
      </rPr>
      <t xml:space="preserve">
Logo FPE viz </t>
    </r>
    <r>
      <rPr>
        <sz val="11"/>
        <color rgb="FFFF0000"/>
        <rFont val="Calibri"/>
        <family val="2"/>
        <charset val="238"/>
        <scheme val="minor"/>
      </rPr>
      <t>Příloha č. 3 Kupní smlouvy - Loga_PP (II.)-022-2022.zip</t>
    </r>
    <r>
      <rPr>
        <sz val="11"/>
        <color theme="1"/>
        <rFont val="Calibri"/>
        <family val="2"/>
        <charset val="238"/>
        <scheme val="minor"/>
      </rPr>
      <t xml:space="preserve">
Grafické podklady dodáme vítěznému dodavateli.</t>
    </r>
  </si>
  <si>
    <r>
      <rPr>
        <b/>
        <sz val="11"/>
        <color theme="1"/>
        <rFont val="Calibri"/>
        <family val="2"/>
        <charset val="238"/>
        <scheme val="minor"/>
      </rPr>
      <t xml:space="preserve">Barva černá </t>
    </r>
    <r>
      <rPr>
        <sz val="11"/>
        <color theme="1"/>
        <rFont val="Calibri"/>
        <family val="2"/>
        <charset val="238"/>
        <scheme val="minor"/>
      </rPr>
      <t xml:space="preserve">s barevnými logy, potisk (viz níže) po obou stranách, materiál 100% bavlna, gramáž min. 140 g/m2, rozměry cca 39 x 41 cm. 
Délka ucha: cca 60 cm, po přeložení cca 30 cm.
</t>
    </r>
    <r>
      <rPr>
        <b/>
        <sz val="11"/>
        <color theme="1"/>
        <rFont val="Calibri"/>
        <family val="2"/>
        <charset val="238"/>
        <scheme val="minor"/>
      </rPr>
      <t xml:space="preserve">
Potisk: </t>
    </r>
    <r>
      <rPr>
        <sz val="11"/>
        <color theme="1"/>
        <rFont val="Calibri"/>
        <family val="2"/>
        <charset val="238"/>
        <scheme val="minor"/>
      </rPr>
      <t xml:space="preserve">Z jedné strany velké logo fakulty v barevném provedení a úplně dole (na dně tašky) stylizovaná dlouhá varianta logotypu Na učitelích záleží, z druhé strany stylizovaný nápis Na učitelích záleží. Všechny potisky jednobarevné - ve fakultní zelené.
Logo FPE viz </t>
    </r>
    <r>
      <rPr>
        <sz val="11"/>
        <color rgb="FFFF0000"/>
        <rFont val="Calibri"/>
        <family val="2"/>
        <charset val="238"/>
        <scheme val="minor"/>
      </rPr>
      <t>Příloha č. 3 Kupní smlouvy - Loga_PP (II.)-022-2022.zip</t>
    </r>
    <r>
      <rPr>
        <sz val="11"/>
        <color theme="1"/>
        <rFont val="Calibri"/>
        <family val="2"/>
        <charset val="238"/>
        <scheme val="minor"/>
      </rPr>
      <t xml:space="preserve">
Grafické podklady dodáme vítěznému dodavateli.</t>
    </r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</si>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</sst>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3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7">
    <xf numFmtId="0" fontId="0" fillId="0" borderId="0"/>
    <xf numFmtId="0" fontId="22" fillId="0" borderId="0"/>
    <xf numFmtId="0" fontId="12" fillId="0" borderId="0"/>
    <xf numFmtId="0" fontId="12" fillId="0" borderId="0"/>
    <xf numFmtId="0" fontId="24" fillId="0" borderId="0"/>
    <xf numFmtId="0" fontId="24" fillId="0" borderId="0"/>
    <xf numFmtId="0" fontId="2" fillId="0" borderId="0"/>
  </cellStyleXfs>
  <cellXfs count="108">
    <xf numFmtId="0" fontId="0" fillId="0" borderId="0" xfId="0"/>
    <xf numFmtId="0" fontId="30" fillId="0" borderId="0" xfId="6" applyFont="1" applyFill="1" applyBorder="1" applyAlignment="1" applyProtection="1">
      <alignment horizontal="center" vertical="center" wrapText="1"/>
    </xf>
    <xf numFmtId="0" fontId="30" fillId="0" borderId="14" xfId="6" applyFont="1" applyFill="1" applyBorder="1" applyAlignment="1" applyProtection="1">
      <alignment horizontal="center" vertical="center" wrapText="1"/>
    </xf>
    <xf numFmtId="0" fontId="2" fillId="3" borderId="15" xfId="6" applyFill="1" applyBorder="1" applyAlignment="1" applyProtection="1">
      <alignment horizontal="center" vertical="center" wrapText="1"/>
    </xf>
    <xf numFmtId="0" fontId="2" fillId="3" borderId="16" xfId="6" applyFill="1" applyBorder="1" applyAlignment="1" applyProtection="1">
      <alignment horizontal="center" vertical="center" wrapText="1"/>
    </xf>
    <xf numFmtId="0" fontId="2" fillId="3" borderId="18" xfId="6" applyFill="1" applyBorder="1" applyAlignment="1" applyProtection="1">
      <alignment horizontal="center" vertical="center" wrapText="1"/>
    </xf>
    <xf numFmtId="0" fontId="2" fillId="3" borderId="19" xfId="6" applyFill="1" applyBorder="1" applyAlignment="1" applyProtection="1">
      <alignment horizontal="center" vertical="center" wrapText="1"/>
    </xf>
    <xf numFmtId="0" fontId="15" fillId="0" borderId="17" xfId="6" applyNumberFormat="1" applyFont="1" applyBorder="1" applyAlignment="1" applyProtection="1">
      <alignment horizontal="left" vertical="center" wrapText="1" indent="7"/>
    </xf>
    <xf numFmtId="0" fontId="0" fillId="0" borderId="0" xfId="0" applyProtection="1"/>
    <xf numFmtId="0" fontId="23" fillId="0" borderId="0" xfId="0" applyFont="1" applyFill="1" applyAlignment="1" applyProtection="1">
      <alignment horizontal="left" vertical="center" wrapText="1"/>
    </xf>
    <xf numFmtId="0" fontId="23" fillId="0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5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 wrapText="1"/>
    </xf>
    <xf numFmtId="0" fontId="15" fillId="0" borderId="0" xfId="0" applyFont="1" applyAlignment="1" applyProtection="1">
      <alignment horizontal="left" vertical="center" wrapText="1"/>
    </xf>
    <xf numFmtId="0" fontId="17" fillId="0" borderId="0" xfId="0" applyFont="1" applyAlignment="1" applyProtection="1">
      <alignment vertical="center" wrapText="1"/>
    </xf>
    <xf numFmtId="0" fontId="21" fillId="0" borderId="0" xfId="0" applyFont="1" applyAlignment="1" applyProtection="1">
      <alignment vertical="top" wrapText="1"/>
    </xf>
    <xf numFmtId="0" fontId="25" fillId="0" borderId="0" xfId="0" applyFont="1" applyAlignment="1" applyProtection="1">
      <alignment horizontal="center" vertical="center"/>
    </xf>
    <xf numFmtId="0" fontId="1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 inden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5" fillId="3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9" fillId="4" borderId="2" xfId="0" applyFont="1" applyFill="1" applyBorder="1" applyAlignment="1" applyProtection="1">
      <alignment horizontal="center" vertical="center" textRotation="90" wrapText="1"/>
    </xf>
    <xf numFmtId="0" fontId="19" fillId="4" borderId="3" xfId="0" applyFont="1" applyFill="1" applyBorder="1" applyAlignment="1" applyProtection="1">
      <alignment horizontal="center" vertical="center" wrapText="1"/>
    </xf>
    <xf numFmtId="0" fontId="15" fillId="3" borderId="3" xfId="0" applyFont="1" applyFill="1" applyBorder="1" applyAlignment="1" applyProtection="1">
      <alignment horizontal="center" vertical="center" wrapText="1"/>
    </xf>
    <xf numFmtId="0" fontId="15" fillId="4" borderId="3" xfId="0" applyFont="1" applyFill="1" applyBorder="1" applyAlignment="1" applyProtection="1">
      <alignment horizontal="center" vertical="center" wrapText="1"/>
    </xf>
    <xf numFmtId="0" fontId="19" fillId="4" borderId="21" xfId="0" applyFont="1" applyFill="1" applyBorder="1" applyAlignment="1" applyProtection="1">
      <alignment horizontal="center" vertical="center" wrapText="1"/>
    </xf>
    <xf numFmtId="0" fontId="0" fillId="0" borderId="20" xfId="0" applyBorder="1" applyProtection="1"/>
    <xf numFmtId="164" fontId="0" fillId="0" borderId="0" xfId="0" applyNumberFormat="1" applyProtection="1"/>
    <xf numFmtId="3" fontId="0" fillId="0" borderId="6" xfId="0" applyNumberFormat="1" applyFill="1" applyBorder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left" vertical="center" wrapText="1" indent="1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0" fillId="0" borderId="5" xfId="0" applyNumberForma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left" vertical="center" wrapText="1" indent="1"/>
    </xf>
    <xf numFmtId="0" fontId="8" fillId="2" borderId="5" xfId="0" applyFont="1" applyFill="1" applyBorder="1" applyAlignment="1" applyProtection="1">
      <alignment horizontal="left" vertical="center" wrapText="1" indent="1"/>
    </xf>
    <xf numFmtId="164" fontId="0" fillId="0" borderId="5" xfId="0" applyNumberFormat="1" applyBorder="1" applyAlignment="1" applyProtection="1">
      <alignment horizontal="right" vertical="center" indent="1"/>
    </xf>
    <xf numFmtId="164" fontId="0" fillId="0" borderId="5" xfId="0" applyNumberFormat="1" applyFill="1" applyBorder="1" applyAlignment="1" applyProtection="1">
      <alignment horizontal="right" vertical="center" indent="1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5" xfId="0" applyBorder="1" applyAlignment="1" applyProtection="1">
      <alignment horizontal="center" vertical="center"/>
    </xf>
    <xf numFmtId="0" fontId="6" fillId="0" borderId="11" xfId="0" applyFon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11" fillId="0" borderId="11" xfId="0" applyFont="1" applyFill="1" applyBorder="1" applyAlignment="1" applyProtection="1">
      <alignment horizontal="center" vertical="center" wrapText="1"/>
    </xf>
    <xf numFmtId="1" fontId="19" fillId="0" borderId="11" xfId="0" applyNumberFormat="1" applyFont="1" applyFill="1" applyBorder="1" applyAlignment="1" applyProtection="1">
      <alignment horizontal="center" vertical="center" wrapText="1"/>
    </xf>
    <xf numFmtId="0" fontId="0" fillId="0" borderId="22" xfId="0" applyFill="1" applyBorder="1" applyAlignment="1" applyProtection="1">
      <alignment horizontal="center" vertical="center" wrapText="1"/>
    </xf>
    <xf numFmtId="0" fontId="7" fillId="0" borderId="7" xfId="0" applyFont="1" applyFill="1" applyBorder="1" applyAlignment="1" applyProtection="1">
      <alignment horizontal="left" vertical="center" wrapText="1" inden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3" fillId="0" borderId="7" xfId="0" applyFont="1" applyFill="1" applyBorder="1" applyAlignment="1" applyProtection="1">
      <alignment horizontal="left" vertical="center" wrapText="1" indent="1"/>
    </xf>
    <xf numFmtId="0" fontId="15" fillId="2" borderId="7" xfId="0" applyFont="1" applyFill="1" applyBorder="1" applyAlignment="1" applyProtection="1">
      <alignment horizontal="left" vertical="top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6" fillId="0" borderId="10" xfId="0" applyFon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0" fontId="11" fillId="0" borderId="10" xfId="0" applyFont="1" applyFill="1" applyBorder="1" applyAlignment="1" applyProtection="1">
      <alignment horizontal="center" vertical="center" wrapText="1"/>
    </xf>
    <xf numFmtId="0" fontId="8" fillId="0" borderId="10" xfId="0" applyFont="1" applyFill="1" applyBorder="1" applyAlignment="1" applyProtection="1">
      <alignment horizontal="center" vertical="center" wrapText="1"/>
    </xf>
    <xf numFmtId="1" fontId="19" fillId="0" borderId="10" xfId="0" applyNumberFormat="1" applyFont="1" applyFill="1" applyBorder="1" applyAlignment="1" applyProtection="1">
      <alignment horizontal="center" vertical="center" wrapText="1"/>
    </xf>
    <xf numFmtId="0" fontId="10" fillId="0" borderId="10" xfId="0" applyFont="1" applyFill="1" applyBorder="1" applyAlignment="1" applyProtection="1">
      <alignment horizontal="center" vertical="center" wrapText="1"/>
    </xf>
    <xf numFmtId="0" fontId="0" fillId="0" borderId="23" xfId="0" applyFill="1" applyBorder="1" applyAlignment="1" applyProtection="1">
      <alignment horizontal="center" vertical="center" wrapText="1"/>
    </xf>
    <xf numFmtId="0" fontId="9" fillId="2" borderId="7" xfId="0" applyFont="1" applyFill="1" applyBorder="1" applyAlignment="1" applyProtection="1">
      <alignment horizontal="left" vertical="center" wrapText="1" indent="1"/>
    </xf>
    <xf numFmtId="0" fontId="4" fillId="0" borderId="7" xfId="0" applyFont="1" applyFill="1" applyBorder="1" applyAlignment="1" applyProtection="1">
      <alignment horizontal="left" vertical="center" wrapText="1" indent="1"/>
    </xf>
    <xf numFmtId="0" fontId="5" fillId="0" borderId="7" xfId="0" applyFont="1" applyFill="1" applyBorder="1" applyAlignment="1" applyProtection="1">
      <alignment horizontal="left" vertical="center" wrapText="1" indent="1"/>
    </xf>
    <xf numFmtId="3" fontId="0" fillId="0" borderId="13" xfId="0" applyNumberFormat="1" applyFill="1" applyBorder="1" applyAlignment="1" applyProtection="1">
      <alignment horizontal="center" vertical="center" wrapText="1"/>
    </xf>
    <xf numFmtId="0" fontId="7" fillId="0" borderId="8" xfId="0" applyFont="1" applyFill="1" applyBorder="1" applyAlignment="1" applyProtection="1">
      <alignment horizontal="left" vertical="center" wrapText="1" inden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 applyProtection="1">
      <alignment horizontal="left" vertical="center" wrapText="1" indent="1"/>
    </xf>
    <xf numFmtId="0" fontId="9" fillId="2" borderId="8" xfId="0" applyFont="1" applyFill="1" applyBorder="1" applyAlignment="1" applyProtection="1">
      <alignment horizontal="left" vertical="center" wrapText="1" inden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6" fillId="0" borderId="12" xfId="0" applyFont="1" applyFill="1" applyBorder="1" applyAlignment="1" applyProtection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11" fillId="0" borderId="12" xfId="0" applyFont="1" applyFill="1" applyBorder="1" applyAlignment="1" applyProtection="1">
      <alignment horizontal="center" vertical="center" wrapText="1"/>
    </xf>
    <xf numFmtId="0" fontId="8" fillId="0" borderId="12" xfId="0" applyFont="1" applyFill="1" applyBorder="1" applyAlignment="1" applyProtection="1">
      <alignment horizontal="center" vertical="center" wrapText="1"/>
    </xf>
    <xf numFmtId="1" fontId="19" fillId="0" borderId="12" xfId="0" applyNumberFormat="1" applyFont="1" applyFill="1" applyBorder="1" applyAlignment="1" applyProtection="1">
      <alignment horizontal="center" vertical="center" wrapText="1"/>
    </xf>
    <xf numFmtId="0" fontId="10" fillId="0" borderId="12" xfId="0" applyFont="1" applyFill="1" applyBorder="1" applyAlignment="1" applyProtection="1">
      <alignment horizontal="center" vertical="center" wrapText="1"/>
    </xf>
    <xf numFmtId="0" fontId="0" fillId="0" borderId="24" xfId="0" applyFill="1" applyBorder="1" applyAlignment="1" applyProtection="1">
      <alignment horizontal="center" vertical="center" wrapText="1"/>
    </xf>
    <xf numFmtId="0" fontId="0" fillId="0" borderId="9" xfId="0" applyBorder="1" applyProtection="1"/>
    <xf numFmtId="0" fontId="15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9" fillId="4" borderId="2" xfId="0" applyFont="1" applyFill="1" applyBorder="1" applyAlignment="1" applyProtection="1">
      <alignment horizontal="center" vertical="center" wrapText="1"/>
    </xf>
    <xf numFmtId="0" fontId="15" fillId="4" borderId="3" xfId="0" applyFont="1" applyFill="1" applyBorder="1" applyAlignment="1" applyProtection="1">
      <alignment horizontal="center" vertical="center" wrapText="1"/>
    </xf>
    <xf numFmtId="0" fontId="0" fillId="4" borderId="3" xfId="0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vertical="center" wrapText="1"/>
    </xf>
    <xf numFmtId="0" fontId="26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right" vertical="center" wrapText="1"/>
    </xf>
    <xf numFmtId="0" fontId="19" fillId="0" borderId="0" xfId="0" applyFont="1" applyAlignment="1" applyProtection="1">
      <alignment horizontal="left" vertical="center" wrapText="1"/>
    </xf>
    <xf numFmtId="0" fontId="19" fillId="0" borderId="0" xfId="0" applyFont="1" applyAlignment="1" applyProtection="1">
      <alignment horizontal="left" vertical="center" wrapText="1"/>
    </xf>
    <xf numFmtId="164" fontId="21" fillId="0" borderId="0" xfId="0" applyNumberFormat="1" applyFont="1" applyAlignment="1" applyProtection="1">
      <alignment horizontal="right" vertical="center" indent="1"/>
    </xf>
    <xf numFmtId="164" fontId="13" fillId="0" borderId="2" xfId="0" applyNumberFormat="1" applyFont="1" applyBorder="1" applyAlignment="1" applyProtection="1">
      <alignment horizontal="center" vertical="center"/>
    </xf>
    <xf numFmtId="164" fontId="13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20" fillId="3" borderId="5" xfId="0" applyNumberFormat="1" applyFont="1" applyFill="1" applyBorder="1" applyAlignment="1" applyProtection="1">
      <alignment horizontal="right" vertical="center" wrapText="1" indent="1"/>
      <protection locked="0"/>
    </xf>
    <xf numFmtId="164" fontId="20" fillId="3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20" fillId="3" borderId="8" xfId="0" applyNumberFormat="1" applyFont="1" applyFill="1" applyBorder="1" applyAlignment="1" applyProtection="1">
      <alignment horizontal="right" vertical="center" wrapText="1" indent="1"/>
      <protection locked="0"/>
    </xf>
  </cellXfs>
  <cellStyles count="7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5" xr:uid="{00000000-0005-0000-0000-000003000000}"/>
    <cellStyle name="normální 3 3" xfId="3" xr:uid="{00000000-0005-0000-0000-000001000000}"/>
    <cellStyle name="Normální 4" xfId="2" xr:uid="{00000000-0005-0000-0000-000030000000}"/>
    <cellStyle name="Normální 6" xfId="6" xr:uid="{537A334F-8A95-46A2-BBC9-CEE9CF0721FB}"/>
  </cellStyles>
  <dxfs count="10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DDE9F7"/>
      <color rgb="FF0000CC"/>
      <color rgb="FFC9F1FF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jpe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jpe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406854</xdr:colOff>
      <xdr:row>6</xdr:row>
      <xdr:rowOff>258535</xdr:rowOff>
    </xdr:from>
    <xdr:to>
      <xdr:col>6</xdr:col>
      <xdr:colOff>3348815</xdr:colOff>
      <xdr:row>6</xdr:row>
      <xdr:rowOff>1123950</xdr:rowOff>
    </xdr:to>
    <xdr:pic>
      <xdr:nvPicPr>
        <xdr:cNvPr id="20" name="Obrázek 19">
          <a:extLst>
            <a:ext uri="{FF2B5EF4-FFF2-40B4-BE49-F238E27FC236}">
              <a16:creationId xmlns:a16="http://schemas.microsoft.com/office/drawing/2014/main" id="{BEA5FE6F-EDC7-41D7-B86F-73E80F32D0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322504" y="2925535"/>
          <a:ext cx="2941961" cy="865415"/>
        </a:xfrm>
        <a:prstGeom prst="rect">
          <a:avLst/>
        </a:prstGeom>
      </xdr:spPr>
    </xdr:pic>
    <xdr:clientData/>
  </xdr:twoCellAnchor>
  <xdr:twoCellAnchor editAs="oneCell">
    <xdr:from>
      <xdr:col>6</xdr:col>
      <xdr:colOff>545969</xdr:colOff>
      <xdr:row>7</xdr:row>
      <xdr:rowOff>308963</xdr:rowOff>
    </xdr:from>
    <xdr:to>
      <xdr:col>6</xdr:col>
      <xdr:colOff>3031531</xdr:colOff>
      <xdr:row>7</xdr:row>
      <xdr:rowOff>1285875</xdr:rowOff>
    </xdr:to>
    <xdr:pic>
      <xdr:nvPicPr>
        <xdr:cNvPr id="22" name="Obrázek 21">
          <a:extLst>
            <a:ext uri="{FF2B5EF4-FFF2-40B4-BE49-F238E27FC236}">
              <a16:creationId xmlns:a16="http://schemas.microsoft.com/office/drawing/2014/main" id="{BB3AE37B-36D3-44C8-8C42-F87AB9DCC9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461619" y="5414363"/>
          <a:ext cx="2485562" cy="976912"/>
        </a:xfrm>
        <a:prstGeom prst="rect">
          <a:avLst/>
        </a:prstGeom>
      </xdr:spPr>
    </xdr:pic>
    <xdr:clientData/>
  </xdr:twoCellAnchor>
  <xdr:twoCellAnchor editAs="oneCell">
    <xdr:from>
      <xdr:col>6</xdr:col>
      <xdr:colOff>152163</xdr:colOff>
      <xdr:row>8</xdr:row>
      <xdr:rowOff>148959</xdr:rowOff>
    </xdr:from>
    <xdr:to>
      <xdr:col>6</xdr:col>
      <xdr:colOff>1685925</xdr:colOff>
      <xdr:row>8</xdr:row>
      <xdr:rowOff>2342949</xdr:rowOff>
    </xdr:to>
    <xdr:pic>
      <xdr:nvPicPr>
        <xdr:cNvPr id="23" name="Obrázek 22">
          <a:extLst>
            <a:ext uri="{FF2B5EF4-FFF2-40B4-BE49-F238E27FC236}">
              <a16:creationId xmlns:a16="http://schemas.microsoft.com/office/drawing/2014/main" id="{232AB9B0-D1D4-40B1-9666-C3910CBDB9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067813" y="8149959"/>
          <a:ext cx="1533762" cy="2193990"/>
        </a:xfrm>
        <a:prstGeom prst="rect">
          <a:avLst/>
        </a:prstGeom>
      </xdr:spPr>
    </xdr:pic>
    <xdr:clientData/>
  </xdr:twoCellAnchor>
  <xdr:twoCellAnchor editAs="oneCell">
    <xdr:from>
      <xdr:col>6</xdr:col>
      <xdr:colOff>244209</xdr:colOff>
      <xdr:row>9</xdr:row>
      <xdr:rowOff>150560</xdr:rowOff>
    </xdr:from>
    <xdr:to>
      <xdr:col>6</xdr:col>
      <xdr:colOff>2238374</xdr:colOff>
      <xdr:row>9</xdr:row>
      <xdr:rowOff>1553049</xdr:rowOff>
    </xdr:to>
    <xdr:pic>
      <xdr:nvPicPr>
        <xdr:cNvPr id="24" name="Obrázek 23">
          <a:extLst>
            <a:ext uri="{FF2B5EF4-FFF2-40B4-BE49-F238E27FC236}">
              <a16:creationId xmlns:a16="http://schemas.microsoft.com/office/drawing/2014/main" id="{90C661BA-BD02-4068-8B0D-A9166A0E38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159859" y="10675685"/>
          <a:ext cx="1994165" cy="1402489"/>
        </a:xfrm>
        <a:prstGeom prst="rect">
          <a:avLst/>
        </a:prstGeom>
      </xdr:spPr>
    </xdr:pic>
    <xdr:clientData/>
  </xdr:twoCellAnchor>
  <xdr:twoCellAnchor editAs="oneCell">
    <xdr:from>
      <xdr:col>6</xdr:col>
      <xdr:colOff>81643</xdr:colOff>
      <xdr:row>10</xdr:row>
      <xdr:rowOff>72117</xdr:rowOff>
    </xdr:from>
    <xdr:to>
      <xdr:col>6</xdr:col>
      <xdr:colOff>2632281</xdr:colOff>
      <xdr:row>10</xdr:row>
      <xdr:rowOff>1914525</xdr:rowOff>
    </xdr:to>
    <xdr:pic>
      <xdr:nvPicPr>
        <xdr:cNvPr id="25" name="Obrázek 24">
          <a:extLst>
            <a:ext uri="{FF2B5EF4-FFF2-40B4-BE49-F238E27FC236}">
              <a16:creationId xmlns:a16="http://schemas.microsoft.com/office/drawing/2014/main" id="{F721AA86-1CFA-45BE-8219-678279E7F7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0997293" y="13502367"/>
          <a:ext cx="2550638" cy="1842408"/>
        </a:xfrm>
        <a:prstGeom prst="rect">
          <a:avLst/>
        </a:prstGeom>
      </xdr:spPr>
    </xdr:pic>
    <xdr:clientData/>
  </xdr:twoCellAnchor>
  <xdr:twoCellAnchor editAs="oneCell">
    <xdr:from>
      <xdr:col>6</xdr:col>
      <xdr:colOff>159202</xdr:colOff>
      <xdr:row>11</xdr:row>
      <xdr:rowOff>114300</xdr:rowOff>
    </xdr:from>
    <xdr:to>
      <xdr:col>6</xdr:col>
      <xdr:colOff>2087242</xdr:colOff>
      <xdr:row>11</xdr:row>
      <xdr:rowOff>1333500</xdr:rowOff>
    </xdr:to>
    <xdr:pic>
      <xdr:nvPicPr>
        <xdr:cNvPr id="26" name="Obrázek 25">
          <a:extLst>
            <a:ext uri="{FF2B5EF4-FFF2-40B4-BE49-F238E27FC236}">
              <a16:creationId xmlns:a16="http://schemas.microsoft.com/office/drawing/2014/main" id="{E855A4AA-44DC-4E0C-A2BD-7917E73BF9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1074852" y="16697325"/>
          <a:ext cx="1928040" cy="1219200"/>
        </a:xfrm>
        <a:prstGeom prst="rect">
          <a:avLst/>
        </a:prstGeom>
      </xdr:spPr>
    </xdr:pic>
    <xdr:clientData/>
  </xdr:twoCellAnchor>
  <xdr:twoCellAnchor editAs="oneCell">
    <xdr:from>
      <xdr:col>6</xdr:col>
      <xdr:colOff>228600</xdr:colOff>
      <xdr:row>12</xdr:row>
      <xdr:rowOff>257175</xdr:rowOff>
    </xdr:from>
    <xdr:to>
      <xdr:col>6</xdr:col>
      <xdr:colOff>1657350</xdr:colOff>
      <xdr:row>12</xdr:row>
      <xdr:rowOff>1743075</xdr:rowOff>
    </xdr:to>
    <xdr:pic>
      <xdr:nvPicPr>
        <xdr:cNvPr id="27" name="Obrázek 26" descr="https://www.jiroutreklamnipredmety.com/file/image/optimized/product-main/1280x800/943e33d8989e1fbc5920c1688b80ab0c.jpg?1583812411">
          <a:extLst>
            <a:ext uri="{FF2B5EF4-FFF2-40B4-BE49-F238E27FC236}">
              <a16:creationId xmlns:a16="http://schemas.microsoft.com/office/drawing/2014/main" id="{3621E538-2E2D-4EB6-875F-B526FF32DF59}"/>
            </a:ext>
          </a:extLst>
        </xdr:cNvPr>
        <xdr:cNvPicPr/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44250" y="18897600"/>
          <a:ext cx="1428750" cy="14859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6</xdr:col>
      <xdr:colOff>361950</xdr:colOff>
      <xdr:row>13</xdr:row>
      <xdr:rowOff>317046</xdr:rowOff>
    </xdr:from>
    <xdr:to>
      <xdr:col>6</xdr:col>
      <xdr:colOff>1723754</xdr:colOff>
      <xdr:row>13</xdr:row>
      <xdr:rowOff>904876</xdr:rowOff>
    </xdr:to>
    <xdr:pic>
      <xdr:nvPicPr>
        <xdr:cNvPr id="28" name="Obrázek 27">
          <a:extLst>
            <a:ext uri="{FF2B5EF4-FFF2-40B4-BE49-F238E27FC236}">
              <a16:creationId xmlns:a16="http://schemas.microsoft.com/office/drawing/2014/main" id="{C844DBDD-CD20-4E67-8A14-88C99FBCDE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1277600" y="21729246"/>
          <a:ext cx="1361804" cy="587830"/>
        </a:xfrm>
        <a:prstGeom prst="rect">
          <a:avLst/>
        </a:prstGeom>
      </xdr:spPr>
    </xdr:pic>
    <xdr:clientData/>
  </xdr:twoCellAnchor>
  <xdr:twoCellAnchor editAs="oneCell">
    <xdr:from>
      <xdr:col>6</xdr:col>
      <xdr:colOff>395073</xdr:colOff>
      <xdr:row>14</xdr:row>
      <xdr:rowOff>95250</xdr:rowOff>
    </xdr:from>
    <xdr:to>
      <xdr:col>6</xdr:col>
      <xdr:colOff>1885949</xdr:colOff>
      <xdr:row>14</xdr:row>
      <xdr:rowOff>1894586</xdr:rowOff>
    </xdr:to>
    <xdr:pic>
      <xdr:nvPicPr>
        <xdr:cNvPr id="29" name="Obrázek 28">
          <a:extLst>
            <a:ext uri="{FF2B5EF4-FFF2-40B4-BE49-F238E27FC236}">
              <a16:creationId xmlns:a16="http://schemas.microsoft.com/office/drawing/2014/main" id="{77356559-FAD5-4D84-B88C-740EFCB0CA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1310723" y="23745825"/>
          <a:ext cx="1490876" cy="1799336"/>
        </a:xfrm>
        <a:prstGeom prst="rect">
          <a:avLst/>
        </a:prstGeom>
      </xdr:spPr>
    </xdr:pic>
    <xdr:clientData/>
  </xdr:twoCellAnchor>
  <xdr:twoCellAnchor editAs="oneCell">
    <xdr:from>
      <xdr:col>6</xdr:col>
      <xdr:colOff>95249</xdr:colOff>
      <xdr:row>15</xdr:row>
      <xdr:rowOff>85725</xdr:rowOff>
    </xdr:from>
    <xdr:to>
      <xdr:col>6</xdr:col>
      <xdr:colOff>2084450</xdr:colOff>
      <xdr:row>15</xdr:row>
      <xdr:rowOff>1133475</xdr:rowOff>
    </xdr:to>
    <xdr:pic>
      <xdr:nvPicPr>
        <xdr:cNvPr id="30" name="Obrázek 29" descr="Bavlněná nákupní taška s texturou">
          <a:extLst>
            <a:ext uri="{FF2B5EF4-FFF2-40B4-BE49-F238E27FC236}">
              <a16:creationId xmlns:a16="http://schemas.microsoft.com/office/drawing/2014/main" id="{29980D6C-33D6-422E-A4A9-689FA0332D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0899" y="26031825"/>
          <a:ext cx="1989201" cy="1047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413039</xdr:colOff>
      <xdr:row>6</xdr:row>
      <xdr:rowOff>1396524</xdr:rowOff>
    </xdr:from>
    <xdr:to>
      <xdr:col>6</xdr:col>
      <xdr:colOff>2899694</xdr:colOff>
      <xdr:row>6</xdr:row>
      <xdr:rowOff>2214917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3B52B52A-EA10-CC85-D9AB-97A4822F3E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1866130" y="4075069"/>
          <a:ext cx="2486655" cy="818393"/>
        </a:xfrm>
        <a:prstGeom prst="rect">
          <a:avLst/>
        </a:prstGeom>
      </xdr:spPr>
    </xdr:pic>
    <xdr:clientData/>
  </xdr:twoCellAnchor>
  <xdr:twoCellAnchor editAs="oneCell">
    <xdr:from>
      <xdr:col>6</xdr:col>
      <xdr:colOff>476249</xdr:colOff>
      <xdr:row>7</xdr:row>
      <xdr:rowOff>1697620</xdr:rowOff>
    </xdr:from>
    <xdr:to>
      <xdr:col>6</xdr:col>
      <xdr:colOff>3248654</xdr:colOff>
      <xdr:row>7</xdr:row>
      <xdr:rowOff>2610057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DC4C7E6C-E1BA-7861-A5B7-C18BFFBDA3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1391899" y="6803020"/>
          <a:ext cx="2772405" cy="912437"/>
        </a:xfrm>
        <a:prstGeom prst="rect">
          <a:avLst/>
        </a:prstGeom>
      </xdr:spPr>
    </xdr:pic>
    <xdr:clientData/>
  </xdr:twoCellAnchor>
  <xdr:twoCellAnchor editAs="oneCell">
    <xdr:from>
      <xdr:col>6</xdr:col>
      <xdr:colOff>1943099</xdr:colOff>
      <xdr:row>8</xdr:row>
      <xdr:rowOff>1004586</xdr:rowOff>
    </xdr:from>
    <xdr:to>
      <xdr:col>6</xdr:col>
      <xdr:colOff>4505954</xdr:colOff>
      <xdr:row>8</xdr:row>
      <xdr:rowOff>1848057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A6CF7FA7-C1BC-3124-DF6F-7EA57CD20F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2858749" y="9005586"/>
          <a:ext cx="2562855" cy="843471"/>
        </a:xfrm>
        <a:prstGeom prst="rect">
          <a:avLst/>
        </a:prstGeom>
      </xdr:spPr>
    </xdr:pic>
    <xdr:clientData/>
  </xdr:twoCellAnchor>
  <xdr:twoCellAnchor editAs="oneCell">
    <xdr:from>
      <xdr:col>6</xdr:col>
      <xdr:colOff>885825</xdr:colOff>
      <xdr:row>9</xdr:row>
      <xdr:rowOff>1752600</xdr:rowOff>
    </xdr:from>
    <xdr:to>
      <xdr:col>6</xdr:col>
      <xdr:colOff>4267672</xdr:colOff>
      <xdr:row>9</xdr:row>
      <xdr:rowOff>2733812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17FD5B5C-275F-FEA8-AB04-D07F2B5B43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1801475" y="12277725"/>
          <a:ext cx="3381847" cy="981212"/>
        </a:xfrm>
        <a:prstGeom prst="rect">
          <a:avLst/>
        </a:prstGeom>
      </xdr:spPr>
    </xdr:pic>
    <xdr:clientData/>
  </xdr:twoCellAnchor>
  <xdr:twoCellAnchor editAs="oneCell">
    <xdr:from>
      <xdr:col>6</xdr:col>
      <xdr:colOff>1733550</xdr:colOff>
      <xdr:row>10</xdr:row>
      <xdr:rowOff>2114550</xdr:rowOff>
    </xdr:from>
    <xdr:to>
      <xdr:col>6</xdr:col>
      <xdr:colOff>4296405</xdr:colOff>
      <xdr:row>10</xdr:row>
      <xdr:rowOff>2958021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66F4A4B3-4B10-4B04-AC85-0FCBCAA725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2649200" y="15544800"/>
          <a:ext cx="2562855" cy="843471"/>
        </a:xfrm>
        <a:prstGeom prst="rect">
          <a:avLst/>
        </a:prstGeom>
      </xdr:spPr>
    </xdr:pic>
    <xdr:clientData/>
  </xdr:twoCellAnchor>
  <xdr:twoCellAnchor editAs="oneCell">
    <xdr:from>
      <xdr:col>6</xdr:col>
      <xdr:colOff>2076450</xdr:colOff>
      <xdr:row>11</xdr:row>
      <xdr:rowOff>1114425</xdr:rowOff>
    </xdr:from>
    <xdr:to>
      <xdr:col>6</xdr:col>
      <xdr:colOff>4639305</xdr:colOff>
      <xdr:row>11</xdr:row>
      <xdr:rowOff>1957896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07E4FF42-6B64-4C3D-B001-7B810380CE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2992100" y="17697450"/>
          <a:ext cx="2562855" cy="843471"/>
        </a:xfrm>
        <a:prstGeom prst="rect">
          <a:avLst/>
        </a:prstGeom>
      </xdr:spPr>
    </xdr:pic>
    <xdr:clientData/>
  </xdr:twoCellAnchor>
  <xdr:twoCellAnchor editAs="oneCell">
    <xdr:from>
      <xdr:col>6</xdr:col>
      <xdr:colOff>1743075</xdr:colOff>
      <xdr:row>12</xdr:row>
      <xdr:rowOff>1619250</xdr:rowOff>
    </xdr:from>
    <xdr:to>
      <xdr:col>6</xdr:col>
      <xdr:colOff>4305930</xdr:colOff>
      <xdr:row>12</xdr:row>
      <xdr:rowOff>2462721</xdr:rowOff>
    </xdr:to>
    <xdr:pic>
      <xdr:nvPicPr>
        <xdr:cNvPr id="8" name="Obrázek 7">
          <a:extLst>
            <a:ext uri="{FF2B5EF4-FFF2-40B4-BE49-F238E27FC236}">
              <a16:creationId xmlns:a16="http://schemas.microsoft.com/office/drawing/2014/main" id="{1247A8FA-511F-48EF-B99C-D57AE562E1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2658725" y="20259675"/>
          <a:ext cx="2562855" cy="843471"/>
        </a:xfrm>
        <a:prstGeom prst="rect">
          <a:avLst/>
        </a:prstGeom>
      </xdr:spPr>
    </xdr:pic>
    <xdr:clientData/>
  </xdr:twoCellAnchor>
  <xdr:twoCellAnchor editAs="oneCell">
    <xdr:from>
      <xdr:col>6</xdr:col>
      <xdr:colOff>1638300</xdr:colOff>
      <xdr:row>13</xdr:row>
      <xdr:rowOff>1152525</xdr:rowOff>
    </xdr:from>
    <xdr:to>
      <xdr:col>6</xdr:col>
      <xdr:colOff>4201155</xdr:colOff>
      <xdr:row>13</xdr:row>
      <xdr:rowOff>1995996</xdr:rowOff>
    </xdr:to>
    <xdr:pic>
      <xdr:nvPicPr>
        <xdr:cNvPr id="9" name="Obrázek 8">
          <a:extLst>
            <a:ext uri="{FF2B5EF4-FFF2-40B4-BE49-F238E27FC236}">
              <a16:creationId xmlns:a16="http://schemas.microsoft.com/office/drawing/2014/main" id="{A865FC4E-C945-4B9D-8524-3A8D8D306A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2553950" y="22564725"/>
          <a:ext cx="2562855" cy="843471"/>
        </a:xfrm>
        <a:prstGeom prst="rect">
          <a:avLst/>
        </a:prstGeom>
      </xdr:spPr>
    </xdr:pic>
    <xdr:clientData/>
  </xdr:twoCellAnchor>
  <xdr:twoCellAnchor editAs="oneCell">
    <xdr:from>
      <xdr:col>6</xdr:col>
      <xdr:colOff>2077005</xdr:colOff>
      <xdr:row>14</xdr:row>
      <xdr:rowOff>1438274</xdr:rowOff>
    </xdr:from>
    <xdr:to>
      <xdr:col>6</xdr:col>
      <xdr:colOff>4572472</xdr:colOff>
      <xdr:row>14</xdr:row>
      <xdr:rowOff>2162311</xdr:rowOff>
    </xdr:to>
    <xdr:pic>
      <xdr:nvPicPr>
        <xdr:cNvPr id="10" name="Obrázek 9">
          <a:extLst>
            <a:ext uri="{FF2B5EF4-FFF2-40B4-BE49-F238E27FC236}">
              <a16:creationId xmlns:a16="http://schemas.microsoft.com/office/drawing/2014/main" id="{CB83D60F-F4B3-47CD-9F55-A3167C09A7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2992655" y="25088849"/>
          <a:ext cx="2495467" cy="724037"/>
        </a:xfrm>
        <a:prstGeom prst="rect">
          <a:avLst/>
        </a:prstGeom>
      </xdr:spPr>
    </xdr:pic>
    <xdr:clientData/>
  </xdr:twoCellAnchor>
  <xdr:twoCellAnchor editAs="oneCell">
    <xdr:from>
      <xdr:col>6</xdr:col>
      <xdr:colOff>1676400</xdr:colOff>
      <xdr:row>15</xdr:row>
      <xdr:rowOff>1596979</xdr:rowOff>
    </xdr:from>
    <xdr:to>
      <xdr:col>6</xdr:col>
      <xdr:colOff>4248622</xdr:colOff>
      <xdr:row>15</xdr:row>
      <xdr:rowOff>2343286</xdr:rowOff>
    </xdr:to>
    <xdr:pic>
      <xdr:nvPicPr>
        <xdr:cNvPr id="11" name="Obrázek 10">
          <a:extLst>
            <a:ext uri="{FF2B5EF4-FFF2-40B4-BE49-F238E27FC236}">
              <a16:creationId xmlns:a16="http://schemas.microsoft.com/office/drawing/2014/main" id="{700DF143-B817-4DEE-814A-69A9BC2B99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2592050" y="27543079"/>
          <a:ext cx="2572222" cy="746307"/>
        </a:xfrm>
        <a:prstGeom prst="rect">
          <a:avLst/>
        </a:prstGeom>
      </xdr:spPr>
    </xdr:pic>
    <xdr:clientData/>
  </xdr:twoCellAnchor>
  <xdr:twoCellAnchor editAs="oneCell">
    <xdr:from>
      <xdr:col>6</xdr:col>
      <xdr:colOff>2266950</xdr:colOff>
      <xdr:row>15</xdr:row>
      <xdr:rowOff>314326</xdr:rowOff>
    </xdr:from>
    <xdr:to>
      <xdr:col>6</xdr:col>
      <xdr:colOff>4292845</xdr:colOff>
      <xdr:row>15</xdr:row>
      <xdr:rowOff>981076</xdr:rowOff>
    </xdr:to>
    <xdr:pic>
      <xdr:nvPicPr>
        <xdr:cNvPr id="12" name="Obrázek 11">
          <a:extLst>
            <a:ext uri="{FF2B5EF4-FFF2-40B4-BE49-F238E27FC236}">
              <a16:creationId xmlns:a16="http://schemas.microsoft.com/office/drawing/2014/main" id="{604B4787-D593-44C1-BD34-D252E02B60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3182600" y="26260426"/>
          <a:ext cx="2025895" cy="666750"/>
        </a:xfrm>
        <a:prstGeom prst="rect">
          <a:avLst/>
        </a:prstGeom>
      </xdr:spPr>
    </xdr:pic>
    <xdr:clientData/>
  </xdr:twoCellAnchor>
  <xdr:twoCellAnchor editAs="oneCell">
    <xdr:from>
      <xdr:col>6</xdr:col>
      <xdr:colOff>2408726</xdr:colOff>
      <xdr:row>14</xdr:row>
      <xdr:rowOff>381000</xdr:rowOff>
    </xdr:from>
    <xdr:to>
      <xdr:col>6</xdr:col>
      <xdr:colOff>4305930</xdr:colOff>
      <xdr:row>14</xdr:row>
      <xdr:rowOff>1005396</xdr:rowOff>
    </xdr:to>
    <xdr:pic>
      <xdr:nvPicPr>
        <xdr:cNvPr id="13" name="Obrázek 12">
          <a:extLst>
            <a:ext uri="{FF2B5EF4-FFF2-40B4-BE49-F238E27FC236}">
              <a16:creationId xmlns:a16="http://schemas.microsoft.com/office/drawing/2014/main" id="{D3992AC3-4790-4A8D-B03A-39AF6F8007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3324376" y="24031575"/>
          <a:ext cx="1897204" cy="6243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62"/>
  <sheetViews>
    <sheetView showGridLines="0" tabSelected="1" zoomScale="55" zoomScaleNormal="55" workbookViewId="0"/>
  </sheetViews>
  <sheetFormatPr defaultRowHeight="14.5" x14ac:dyDescent="0.35"/>
  <cols>
    <col min="1" max="1" width="1.453125" style="8" bestFit="1" customWidth="1"/>
    <col min="2" max="2" width="5.54296875" style="8" bestFit="1" customWidth="1"/>
    <col min="3" max="3" width="33.54296875" style="12" customWidth="1"/>
    <col min="4" max="4" width="11" style="104" customWidth="1"/>
    <col min="5" max="5" width="12" style="11" customWidth="1"/>
    <col min="6" max="6" width="100.1796875" style="12" customWidth="1"/>
    <col min="7" max="7" width="70.81640625" style="12" customWidth="1"/>
    <col min="8" max="8" width="17.7265625" style="12" hidden="1" customWidth="1"/>
    <col min="9" max="9" width="24" style="8" bestFit="1" customWidth="1"/>
    <col min="10" max="10" width="23.7265625" style="8" customWidth="1"/>
    <col min="11" max="11" width="20.54296875" style="8" bestFit="1" customWidth="1"/>
    <col min="12" max="12" width="23.81640625" style="8" customWidth="1"/>
    <col min="13" max="13" width="13.54296875" style="8" customWidth="1"/>
    <col min="14" max="14" width="19" style="8" customWidth="1"/>
    <col min="15" max="15" width="33.54296875" style="8" customWidth="1"/>
    <col min="16" max="16" width="26.54296875" style="8" customWidth="1"/>
    <col min="17" max="17" width="39" style="8" customWidth="1"/>
    <col min="18" max="18" width="27.54296875" style="8" customWidth="1"/>
    <col min="19" max="19" width="16.81640625" style="8" hidden="1" customWidth="1"/>
    <col min="20" max="20" width="34.1796875" style="13" customWidth="1"/>
    <col min="21" max="21" width="3.26953125" style="8" customWidth="1"/>
    <col min="22" max="16384" width="8.7265625" style="8"/>
  </cols>
  <sheetData>
    <row r="1" spans="1:21" ht="39.75" customHeight="1" x14ac:dyDescent="0.35">
      <c r="B1" s="9" t="s">
        <v>39</v>
      </c>
      <c r="C1" s="10"/>
      <c r="D1" s="10"/>
    </row>
    <row r="2" spans="1:21" ht="20.149999999999999" customHeight="1" x14ac:dyDescent="0.35">
      <c r="C2" s="8"/>
      <c r="D2" s="14"/>
      <c r="E2" s="15"/>
      <c r="F2" s="16"/>
      <c r="G2" s="16"/>
      <c r="H2" s="16"/>
      <c r="I2" s="16"/>
      <c r="J2" s="16"/>
      <c r="L2" s="17"/>
      <c r="M2" s="18"/>
      <c r="N2" s="18"/>
      <c r="O2" s="18"/>
      <c r="P2" s="18"/>
      <c r="Q2" s="18"/>
      <c r="R2" s="18"/>
      <c r="S2" s="18"/>
      <c r="T2" s="19"/>
    </row>
    <row r="3" spans="1:21" ht="20.149999999999999" customHeight="1" x14ac:dyDescent="0.35">
      <c r="B3" s="1" t="s">
        <v>53</v>
      </c>
      <c r="C3" s="2"/>
      <c r="D3" s="3" t="s">
        <v>0</v>
      </c>
      <c r="E3" s="4"/>
      <c r="F3" s="7" t="s">
        <v>54</v>
      </c>
      <c r="G3" s="20"/>
      <c r="H3" s="21"/>
      <c r="I3" s="21"/>
      <c r="J3" s="21"/>
      <c r="K3" s="21"/>
      <c r="L3" s="21"/>
      <c r="N3" s="22"/>
      <c r="O3" s="22"/>
    </row>
    <row r="4" spans="1:21" ht="20.149999999999999" customHeight="1" thickBot="1" x14ac:dyDescent="0.4">
      <c r="B4" s="1"/>
      <c r="C4" s="2"/>
      <c r="D4" s="5"/>
      <c r="E4" s="6"/>
      <c r="F4" s="7"/>
      <c r="G4" s="20"/>
      <c r="H4" s="16"/>
      <c r="I4" s="17"/>
      <c r="J4" s="17"/>
      <c r="L4" s="17"/>
      <c r="Q4" s="23"/>
    </row>
    <row r="5" spans="1:21" ht="34.5" customHeight="1" thickBot="1" x14ac:dyDescent="0.4">
      <c r="B5" s="24"/>
      <c r="C5" s="25"/>
      <c r="D5" s="26"/>
      <c r="E5" s="26"/>
      <c r="F5" s="16"/>
      <c r="G5" s="16"/>
      <c r="H5" s="27"/>
      <c r="J5" s="28" t="s">
        <v>0</v>
      </c>
      <c r="T5" s="29"/>
    </row>
    <row r="6" spans="1:21" ht="77.25" customHeight="1" thickTop="1" thickBot="1" x14ac:dyDescent="0.4">
      <c r="B6" s="30" t="s">
        <v>1</v>
      </c>
      <c r="C6" s="31" t="s">
        <v>12</v>
      </c>
      <c r="D6" s="31" t="s">
        <v>2</v>
      </c>
      <c r="E6" s="31" t="s">
        <v>13</v>
      </c>
      <c r="F6" s="31" t="s">
        <v>14</v>
      </c>
      <c r="G6" s="31" t="s">
        <v>24</v>
      </c>
      <c r="H6" s="31" t="s">
        <v>15</v>
      </c>
      <c r="I6" s="31" t="s">
        <v>3</v>
      </c>
      <c r="J6" s="32" t="s">
        <v>4</v>
      </c>
      <c r="K6" s="33" t="s">
        <v>5</v>
      </c>
      <c r="L6" s="33" t="s">
        <v>6</v>
      </c>
      <c r="M6" s="31" t="s">
        <v>16</v>
      </c>
      <c r="N6" s="31" t="s">
        <v>17</v>
      </c>
      <c r="O6" s="31" t="s">
        <v>36</v>
      </c>
      <c r="P6" s="33" t="s">
        <v>18</v>
      </c>
      <c r="Q6" s="31" t="s">
        <v>19</v>
      </c>
      <c r="R6" s="31" t="s">
        <v>42</v>
      </c>
      <c r="S6" s="31" t="s">
        <v>20</v>
      </c>
      <c r="T6" s="34" t="s">
        <v>21</v>
      </c>
      <c r="U6" s="35"/>
    </row>
    <row r="7" spans="1:21" ht="192" customHeight="1" thickTop="1" x14ac:dyDescent="0.35">
      <c r="A7" s="36"/>
      <c r="B7" s="37">
        <v>1</v>
      </c>
      <c r="C7" s="38" t="s">
        <v>25</v>
      </c>
      <c r="D7" s="39">
        <v>400</v>
      </c>
      <c r="E7" s="40" t="s">
        <v>22</v>
      </c>
      <c r="F7" s="41" t="s">
        <v>43</v>
      </c>
      <c r="G7" s="42"/>
      <c r="H7" s="43">
        <f t="shared" ref="H7:H16" si="0">D7*I7</f>
        <v>10000</v>
      </c>
      <c r="I7" s="44">
        <v>25</v>
      </c>
      <c r="J7" s="105"/>
      <c r="K7" s="45">
        <f t="shared" ref="K7:K9" si="1">D7*J7</f>
        <v>0</v>
      </c>
      <c r="L7" s="46" t="str">
        <f t="shared" ref="L7:L9" si="2">IF(ISNUMBER(J7), IF(J7&gt;I7,"NEVYHOVUJE","VYHOVUJE")," ")</f>
        <v xml:space="preserve"> </v>
      </c>
      <c r="M7" s="47" t="s">
        <v>23</v>
      </c>
      <c r="N7" s="48" t="s">
        <v>34</v>
      </c>
      <c r="O7" s="49" t="s">
        <v>35</v>
      </c>
      <c r="P7" s="47" t="s">
        <v>37</v>
      </c>
      <c r="Q7" s="47" t="s">
        <v>38</v>
      </c>
      <c r="R7" s="50" t="s">
        <v>41</v>
      </c>
      <c r="S7" s="47"/>
      <c r="T7" s="51" t="s">
        <v>11</v>
      </c>
      <c r="U7" s="35"/>
    </row>
    <row r="8" spans="1:21" ht="228" customHeight="1" x14ac:dyDescent="0.35">
      <c r="B8" s="37">
        <v>2</v>
      </c>
      <c r="C8" s="52" t="s">
        <v>26</v>
      </c>
      <c r="D8" s="53">
        <v>40</v>
      </c>
      <c r="E8" s="54" t="s">
        <v>22</v>
      </c>
      <c r="F8" s="55" t="s">
        <v>44</v>
      </c>
      <c r="G8" s="56"/>
      <c r="H8" s="57">
        <f t="shared" si="0"/>
        <v>800</v>
      </c>
      <c r="I8" s="58">
        <v>20</v>
      </c>
      <c r="J8" s="106"/>
      <c r="K8" s="59">
        <f t="shared" si="1"/>
        <v>0</v>
      </c>
      <c r="L8" s="60" t="str">
        <f t="shared" si="2"/>
        <v xml:space="preserve"> </v>
      </c>
      <c r="M8" s="61"/>
      <c r="N8" s="62"/>
      <c r="O8" s="63"/>
      <c r="P8" s="64"/>
      <c r="Q8" s="64"/>
      <c r="R8" s="65"/>
      <c r="S8" s="66"/>
      <c r="T8" s="67"/>
      <c r="U8" s="35"/>
    </row>
    <row r="9" spans="1:21" ht="198.75" customHeight="1" x14ac:dyDescent="0.35">
      <c r="B9" s="37">
        <v>3</v>
      </c>
      <c r="C9" s="52" t="s">
        <v>27</v>
      </c>
      <c r="D9" s="53">
        <v>50</v>
      </c>
      <c r="E9" s="54" t="s">
        <v>22</v>
      </c>
      <c r="F9" s="55" t="s">
        <v>45</v>
      </c>
      <c r="G9" s="68"/>
      <c r="H9" s="57">
        <f t="shared" si="0"/>
        <v>7750</v>
      </c>
      <c r="I9" s="58">
        <v>155</v>
      </c>
      <c r="J9" s="106"/>
      <c r="K9" s="59">
        <f t="shared" si="1"/>
        <v>0</v>
      </c>
      <c r="L9" s="60" t="str">
        <f t="shared" si="2"/>
        <v xml:space="preserve"> </v>
      </c>
      <c r="M9" s="61"/>
      <c r="N9" s="62"/>
      <c r="O9" s="63"/>
      <c r="P9" s="64"/>
      <c r="Q9" s="64"/>
      <c r="R9" s="65"/>
      <c r="S9" s="66"/>
      <c r="T9" s="67"/>
      <c r="U9" s="35"/>
    </row>
    <row r="10" spans="1:21" ht="228.75" customHeight="1" x14ac:dyDescent="0.35">
      <c r="B10" s="37">
        <v>4</v>
      </c>
      <c r="C10" s="52" t="s">
        <v>28</v>
      </c>
      <c r="D10" s="53">
        <v>150</v>
      </c>
      <c r="E10" s="54" t="s">
        <v>22</v>
      </c>
      <c r="F10" s="55" t="s">
        <v>46</v>
      </c>
      <c r="G10" s="68"/>
      <c r="H10" s="57">
        <f t="shared" si="0"/>
        <v>7500</v>
      </c>
      <c r="I10" s="58">
        <v>50</v>
      </c>
      <c r="J10" s="106"/>
      <c r="K10" s="59">
        <f t="shared" ref="K10:K16" si="3">D10*J10</f>
        <v>0</v>
      </c>
      <c r="L10" s="60" t="str">
        <f t="shared" ref="L10:L16" si="4">IF(ISNUMBER(J10), IF(J10&gt;I10,"NEVYHOVUJE","VYHOVUJE")," ")</f>
        <v xml:space="preserve"> </v>
      </c>
      <c r="M10" s="61"/>
      <c r="N10" s="62"/>
      <c r="O10" s="63"/>
      <c r="P10" s="64"/>
      <c r="Q10" s="64"/>
      <c r="R10" s="65"/>
      <c r="S10" s="66"/>
      <c r="T10" s="67"/>
      <c r="U10" s="35"/>
    </row>
    <row r="11" spans="1:21" ht="248.25" customHeight="1" x14ac:dyDescent="0.35">
      <c r="B11" s="37">
        <v>5</v>
      </c>
      <c r="C11" s="52" t="s">
        <v>29</v>
      </c>
      <c r="D11" s="53">
        <v>100</v>
      </c>
      <c r="E11" s="54" t="s">
        <v>22</v>
      </c>
      <c r="F11" s="55" t="s">
        <v>47</v>
      </c>
      <c r="G11" s="68"/>
      <c r="H11" s="57">
        <f t="shared" si="0"/>
        <v>5000</v>
      </c>
      <c r="I11" s="58">
        <v>50</v>
      </c>
      <c r="J11" s="106"/>
      <c r="K11" s="59">
        <f t="shared" si="3"/>
        <v>0</v>
      </c>
      <c r="L11" s="60" t="str">
        <f t="shared" si="4"/>
        <v xml:space="preserve"> </v>
      </c>
      <c r="M11" s="61"/>
      <c r="N11" s="62"/>
      <c r="O11" s="63"/>
      <c r="P11" s="64"/>
      <c r="Q11" s="64"/>
      <c r="R11" s="65"/>
      <c r="S11" s="66"/>
      <c r="T11" s="67"/>
      <c r="U11" s="35"/>
    </row>
    <row r="12" spans="1:21" ht="162" customHeight="1" x14ac:dyDescent="0.35">
      <c r="B12" s="37">
        <v>6</v>
      </c>
      <c r="C12" s="52" t="s">
        <v>30</v>
      </c>
      <c r="D12" s="53">
        <v>40</v>
      </c>
      <c r="E12" s="54" t="s">
        <v>22</v>
      </c>
      <c r="F12" s="55" t="s">
        <v>48</v>
      </c>
      <c r="G12" s="68"/>
      <c r="H12" s="57">
        <f t="shared" si="0"/>
        <v>1400</v>
      </c>
      <c r="I12" s="58">
        <v>35</v>
      </c>
      <c r="J12" s="106"/>
      <c r="K12" s="59">
        <f t="shared" si="3"/>
        <v>0</v>
      </c>
      <c r="L12" s="60" t="str">
        <f t="shared" si="4"/>
        <v xml:space="preserve"> </v>
      </c>
      <c r="M12" s="61"/>
      <c r="N12" s="62"/>
      <c r="O12" s="63"/>
      <c r="P12" s="64"/>
      <c r="Q12" s="64"/>
      <c r="R12" s="65"/>
      <c r="S12" s="66"/>
      <c r="T12" s="67"/>
      <c r="U12" s="35"/>
    </row>
    <row r="13" spans="1:21" ht="218.25" customHeight="1" x14ac:dyDescent="0.35">
      <c r="B13" s="37">
        <v>7</v>
      </c>
      <c r="C13" s="69" t="s">
        <v>31</v>
      </c>
      <c r="D13" s="53">
        <v>50</v>
      </c>
      <c r="E13" s="54" t="s">
        <v>22</v>
      </c>
      <c r="F13" s="55" t="s">
        <v>49</v>
      </c>
      <c r="G13" s="68"/>
      <c r="H13" s="57">
        <f t="shared" si="0"/>
        <v>3000</v>
      </c>
      <c r="I13" s="58">
        <v>60</v>
      </c>
      <c r="J13" s="106"/>
      <c r="K13" s="59">
        <f t="shared" ref="K13:K14" si="5">D13*J13</f>
        <v>0</v>
      </c>
      <c r="L13" s="60" t="str">
        <f t="shared" ref="L13:L14" si="6">IF(ISNUMBER(J13), IF(J13&gt;I13,"NEVYHOVUJE","VYHOVUJE")," ")</f>
        <v xml:space="preserve"> </v>
      </c>
      <c r="M13" s="61"/>
      <c r="N13" s="62"/>
      <c r="O13" s="63"/>
      <c r="P13" s="64"/>
      <c r="Q13" s="64"/>
      <c r="R13" s="65"/>
      <c r="S13" s="66"/>
      <c r="T13" s="67"/>
      <c r="U13" s="35"/>
    </row>
    <row r="14" spans="1:21" ht="176.25" customHeight="1" x14ac:dyDescent="0.35">
      <c r="B14" s="37">
        <v>8</v>
      </c>
      <c r="C14" s="70" t="s">
        <v>32</v>
      </c>
      <c r="D14" s="53">
        <v>150</v>
      </c>
      <c r="E14" s="54" t="s">
        <v>22</v>
      </c>
      <c r="F14" s="55" t="s">
        <v>50</v>
      </c>
      <c r="G14" s="68"/>
      <c r="H14" s="57">
        <f t="shared" si="0"/>
        <v>2550</v>
      </c>
      <c r="I14" s="58">
        <v>17</v>
      </c>
      <c r="J14" s="106"/>
      <c r="K14" s="59">
        <f t="shared" si="5"/>
        <v>0</v>
      </c>
      <c r="L14" s="60" t="str">
        <f t="shared" si="6"/>
        <v xml:space="preserve"> </v>
      </c>
      <c r="M14" s="61"/>
      <c r="N14" s="62"/>
      <c r="O14" s="63"/>
      <c r="P14" s="64"/>
      <c r="Q14" s="64"/>
      <c r="R14" s="65"/>
      <c r="S14" s="66"/>
      <c r="T14" s="67"/>
      <c r="U14" s="35"/>
    </row>
    <row r="15" spans="1:21" ht="180.75" customHeight="1" x14ac:dyDescent="0.35">
      <c r="B15" s="37">
        <v>9</v>
      </c>
      <c r="C15" s="69" t="s">
        <v>40</v>
      </c>
      <c r="D15" s="53">
        <v>80</v>
      </c>
      <c r="E15" s="54" t="s">
        <v>22</v>
      </c>
      <c r="F15" s="55" t="s">
        <v>51</v>
      </c>
      <c r="G15" s="68"/>
      <c r="H15" s="57">
        <f t="shared" si="0"/>
        <v>4000</v>
      </c>
      <c r="I15" s="58">
        <v>50</v>
      </c>
      <c r="J15" s="106"/>
      <c r="K15" s="59">
        <f t="shared" ref="K15" si="7">D15*J15</f>
        <v>0</v>
      </c>
      <c r="L15" s="60" t="str">
        <f t="shared" ref="L15" si="8">IF(ISNUMBER(J15), IF(J15&gt;I15,"NEVYHOVUJE","VYHOVUJE")," ")</f>
        <v xml:space="preserve"> </v>
      </c>
      <c r="M15" s="61"/>
      <c r="N15" s="62"/>
      <c r="O15" s="63"/>
      <c r="P15" s="64"/>
      <c r="Q15" s="64"/>
      <c r="R15" s="65"/>
      <c r="S15" s="66"/>
      <c r="T15" s="67"/>
      <c r="U15" s="35"/>
    </row>
    <row r="16" spans="1:21" ht="200.25" customHeight="1" thickBot="1" x14ac:dyDescent="0.4">
      <c r="B16" s="71">
        <v>10</v>
      </c>
      <c r="C16" s="72" t="s">
        <v>33</v>
      </c>
      <c r="D16" s="73">
        <v>120</v>
      </c>
      <c r="E16" s="74" t="s">
        <v>22</v>
      </c>
      <c r="F16" s="75" t="s">
        <v>52</v>
      </c>
      <c r="G16" s="76"/>
      <c r="H16" s="77">
        <f t="shared" si="0"/>
        <v>7200</v>
      </c>
      <c r="I16" s="78">
        <v>60</v>
      </c>
      <c r="J16" s="107"/>
      <c r="K16" s="79">
        <f t="shared" si="3"/>
        <v>0</v>
      </c>
      <c r="L16" s="80" t="str">
        <f t="shared" si="4"/>
        <v xml:space="preserve"> </v>
      </c>
      <c r="M16" s="81"/>
      <c r="N16" s="82"/>
      <c r="O16" s="83"/>
      <c r="P16" s="84"/>
      <c r="Q16" s="84"/>
      <c r="R16" s="85"/>
      <c r="S16" s="86"/>
      <c r="T16" s="87"/>
      <c r="U16" s="35"/>
    </row>
    <row r="17" spans="2:20" ht="13.5" customHeight="1" thickTop="1" thickBot="1" x14ac:dyDescent="0.4">
      <c r="C17" s="8"/>
      <c r="D17" s="8"/>
      <c r="E17" s="8"/>
      <c r="F17" s="8"/>
      <c r="G17" s="8"/>
      <c r="H17" s="8"/>
      <c r="K17" s="88"/>
    </row>
    <row r="18" spans="2:20" ht="60.75" customHeight="1" thickTop="1" thickBot="1" x14ac:dyDescent="0.4">
      <c r="B18" s="89" t="s">
        <v>7</v>
      </c>
      <c r="C18" s="89"/>
      <c r="D18" s="89"/>
      <c r="E18" s="89"/>
      <c r="F18" s="89"/>
      <c r="G18" s="20"/>
      <c r="H18" s="90"/>
      <c r="I18" s="91" t="s">
        <v>8</v>
      </c>
      <c r="J18" s="92" t="s">
        <v>9</v>
      </c>
      <c r="K18" s="93"/>
      <c r="L18" s="94"/>
      <c r="M18" s="95"/>
      <c r="N18" s="27"/>
      <c r="O18" s="27"/>
      <c r="P18" s="27"/>
      <c r="Q18" s="27"/>
      <c r="R18" s="27"/>
      <c r="S18" s="27"/>
      <c r="T18" s="96"/>
    </row>
    <row r="19" spans="2:20" ht="33" customHeight="1" thickTop="1" thickBot="1" x14ac:dyDescent="0.4">
      <c r="B19" s="97" t="s">
        <v>10</v>
      </c>
      <c r="C19" s="97"/>
      <c r="D19" s="97"/>
      <c r="E19" s="97"/>
      <c r="F19" s="97"/>
      <c r="G19" s="98"/>
      <c r="H19" s="99"/>
      <c r="I19" s="100">
        <f>SUM(H7:H16)</f>
        <v>49200</v>
      </c>
      <c r="J19" s="101">
        <f>SUM(K7:K16)</f>
        <v>0</v>
      </c>
      <c r="K19" s="102"/>
      <c r="L19" s="103"/>
      <c r="M19" s="95"/>
      <c r="S19" s="27"/>
      <c r="T19" s="96"/>
    </row>
    <row r="20" spans="2:20" ht="14.15" customHeight="1" thickTop="1" x14ac:dyDescent="0.35"/>
    <row r="21" spans="2:20" ht="14.25" customHeight="1" x14ac:dyDescent="0.35"/>
    <row r="22" spans="2:20" ht="14.15" customHeight="1" x14ac:dyDescent="0.35"/>
    <row r="23" spans="2:20" ht="14.25" customHeight="1" x14ac:dyDescent="0.35"/>
    <row r="24" spans="2:20" ht="14.25" customHeight="1" x14ac:dyDescent="0.35"/>
    <row r="25" spans="2:20" ht="14.15" customHeight="1" x14ac:dyDescent="0.35"/>
    <row r="26" spans="2:20" ht="14.25" customHeight="1" x14ac:dyDescent="0.35"/>
    <row r="27" spans="2:20" ht="14.25" customHeight="1" x14ac:dyDescent="0.35"/>
    <row r="28" spans="2:20" ht="14.25" customHeight="1" x14ac:dyDescent="0.35"/>
    <row r="29" spans="2:20" ht="14.25" customHeight="1" x14ac:dyDescent="0.35"/>
    <row r="30" spans="2:20" ht="14.25" customHeight="1" x14ac:dyDescent="0.35"/>
    <row r="31" spans="2:20" ht="14.25" customHeight="1" x14ac:dyDescent="0.35"/>
    <row r="32" spans="2:20" ht="14.25" customHeight="1" x14ac:dyDescent="0.35"/>
    <row r="33" ht="14.25" customHeight="1" x14ac:dyDescent="0.35"/>
    <row r="34" ht="14.25" customHeight="1" x14ac:dyDescent="0.35"/>
    <row r="35" ht="14.25" customHeight="1" x14ac:dyDescent="0.35"/>
    <row r="36" ht="14.25" customHeight="1" x14ac:dyDescent="0.35"/>
    <row r="37" ht="14.25" customHeight="1" x14ac:dyDescent="0.35"/>
    <row r="38" ht="14.25" customHeight="1" x14ac:dyDescent="0.35"/>
    <row r="39" ht="14.25" customHeight="1" x14ac:dyDescent="0.35"/>
    <row r="40" ht="14.25" customHeight="1" x14ac:dyDescent="0.35"/>
    <row r="41" ht="14.25" customHeight="1" x14ac:dyDescent="0.35"/>
    <row r="42" ht="14.25" customHeight="1" x14ac:dyDescent="0.35"/>
    <row r="43" ht="14.25" customHeight="1" x14ac:dyDescent="0.35"/>
    <row r="44" ht="14.25" customHeight="1" x14ac:dyDescent="0.35"/>
    <row r="45" ht="14.25" customHeight="1" x14ac:dyDescent="0.35"/>
    <row r="46" ht="14.25" customHeight="1" x14ac:dyDescent="0.35"/>
    <row r="47" ht="14.25" customHeight="1" x14ac:dyDescent="0.35"/>
    <row r="48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</sheetData>
  <sheetProtection algorithmName="SHA-512" hashValue="SDHcb+hXKA4/5S2MiJ+m8qBc3Lur2zbneskR3XMto7rTPwt/0O8+XxeZ8Qcn64ti36Wf7NtcWqiAHqRgxm51cQ==" saltValue="aMzFTzk0fKDv+3mrENyYcg==" spinCount="100000" sheet="1" objects="1" scenarios="1"/>
  <mergeCells count="16">
    <mergeCell ref="T7:T16"/>
    <mergeCell ref="R7:R16"/>
    <mergeCell ref="S7:S16"/>
    <mergeCell ref="M7:M16"/>
    <mergeCell ref="N7:N16"/>
    <mergeCell ref="O7:O16"/>
    <mergeCell ref="P7:P16"/>
    <mergeCell ref="Q7:Q16"/>
    <mergeCell ref="B19:F19"/>
    <mergeCell ref="J19:L19"/>
    <mergeCell ref="B1:D1"/>
    <mergeCell ref="J18:L18"/>
    <mergeCell ref="B18:F18"/>
    <mergeCell ref="B3:C4"/>
    <mergeCell ref="D3:E4"/>
    <mergeCell ref="F3:F4"/>
  </mergeCells>
  <conditionalFormatting sqref="D7:D16 B7:B16">
    <cfRule type="containsBlanks" dxfId="9" priority="88">
      <formula>LEN(TRIM(B7))=0</formula>
    </cfRule>
  </conditionalFormatting>
  <conditionalFormatting sqref="B7:B16">
    <cfRule type="cellIs" dxfId="8" priority="83" operator="greaterThanOrEqual">
      <formula>1</formula>
    </cfRule>
  </conditionalFormatting>
  <conditionalFormatting sqref="L7:L16">
    <cfRule type="cellIs" dxfId="7" priority="80" operator="equal">
      <formula>"VYHOVUJE"</formula>
    </cfRule>
  </conditionalFormatting>
  <conditionalFormatting sqref="L7:L16">
    <cfRule type="cellIs" dxfId="6" priority="79" operator="equal">
      <formula>"NEVYHOVUJE"</formula>
    </cfRule>
  </conditionalFormatting>
  <conditionalFormatting sqref="J7">
    <cfRule type="containsBlanks" dxfId="5" priority="50">
      <formula>LEN(TRIM(J7))=0</formula>
    </cfRule>
  </conditionalFormatting>
  <conditionalFormatting sqref="J7">
    <cfRule type="notContainsBlanks" dxfId="4" priority="49">
      <formula>LEN(TRIM(J7))&gt;0</formula>
    </cfRule>
  </conditionalFormatting>
  <conditionalFormatting sqref="J7">
    <cfRule type="notContainsBlanks" dxfId="3" priority="48">
      <formula>LEN(TRIM(J7))&gt;0</formula>
    </cfRule>
  </conditionalFormatting>
  <conditionalFormatting sqref="J8:J16">
    <cfRule type="containsBlanks" dxfId="2" priority="47">
      <formula>LEN(TRIM(J8))=0</formula>
    </cfRule>
  </conditionalFormatting>
  <conditionalFormatting sqref="J8:J16">
    <cfRule type="notContainsBlanks" dxfId="1" priority="46">
      <formula>LEN(TRIM(J8))&gt;0</formula>
    </cfRule>
  </conditionalFormatting>
  <conditionalFormatting sqref="J8:J16">
    <cfRule type="notContainsBlanks" dxfId="0" priority="45">
      <formula>LEN(TRIM(J8))&gt;0</formula>
    </cfRule>
  </conditionalFormatting>
  <dataValidations count="3">
    <dataValidation type="list" showInputMessage="1" showErrorMessage="1" sqref="N7" xr:uid="{00000000-0002-0000-0000-000000000000}">
      <formula1>"ANO,NE"</formula1>
    </dataValidation>
    <dataValidation type="list" showInputMessage="1" showErrorMessage="1" sqref="E7:E16" xr:uid="{354766CB-D34D-4043-985E-78A75C2E98DD}">
      <formula1>"ks,bal,sada,"</formula1>
    </dataValidation>
    <dataValidation type="list" allowBlank="1" showInputMessage="1" showErrorMessage="1" sqref="T7" xr:uid="{FF7830E4-00A3-43C0-BC30-F032355EAD85}">
      <formula1>#REF!</formula1>
    </dataValidation>
  </dataValidations>
  <pageMargins left="0.19685039370078741" right="0.19685039370078741" top="0.15748031496062992" bottom="0.19685039370078741" header="0.15748031496062992" footer="0.19685039370078741"/>
  <pageSetup paperSize="9" scale="2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PP</vt:lpstr>
      <vt:lpstr>PP!Oblast_tisku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17.01.2022</dc:description>
  <cp:lastModifiedBy>Zdeněk Řežábek</cp:lastModifiedBy>
  <cp:revision>1</cp:revision>
  <cp:lastPrinted>2022-10-10T13:30:19Z</cp:lastPrinted>
  <dcterms:created xsi:type="dcterms:W3CDTF">2014-03-05T12:43:32Z</dcterms:created>
  <dcterms:modified xsi:type="dcterms:W3CDTF">2022-10-10T13:31:07Z</dcterms:modified>
</cp:coreProperties>
</file>